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man\Desktop\"/>
    </mc:Choice>
  </mc:AlternateContent>
  <bookViews>
    <workbookView xWindow="0" yWindow="0" windowWidth="28725" windowHeight="12225"/>
  </bookViews>
  <sheets>
    <sheet name="SPECIFIKACIJA UZORKOVANJA " sheetId="1" r:id="rId1"/>
  </sheets>
  <definedNames>
    <definedName name="_xlnm._FilterDatabase" localSheetId="0" hidden="1">'SPECIFIKACIJA UZORKOVANJA '!$A$7:$H$29</definedName>
    <definedName name="_xlnm.Print_Area" localSheetId="0">'SPECIFIKACIJA UZORKOVANJA '!$A$2:$H$30</definedName>
    <definedName name="ukupno">'SPECIFIKACIJA UZORKOVANJA '!$C$26</definedName>
  </definedNames>
  <calcPr calcId="162913"/>
</workbook>
</file>

<file path=xl/calcChain.xml><?xml version="1.0" encoding="utf-8"?>
<calcChain xmlns="http://schemas.openxmlformats.org/spreadsheetml/2006/main">
  <c r="F25" i="1" l="1"/>
  <c r="G25" i="1" s="1"/>
  <c r="D20" i="1"/>
  <c r="F9" i="1" l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F26" i="1"/>
  <c r="G24" i="1"/>
  <c r="G26" i="1"/>
  <c r="F8" i="1"/>
  <c r="G8" i="1" s="1"/>
  <c r="H19" i="1" l="1"/>
  <c r="H20" i="1"/>
  <c r="D26" i="1" l="1"/>
  <c r="D24" i="1"/>
  <c r="D23" i="1"/>
  <c r="D22" i="1"/>
  <c r="H18" i="1"/>
  <c r="D18" i="1"/>
  <c r="D16" i="1"/>
  <c r="D15" i="1"/>
  <c r="D14" i="1"/>
  <c r="D13" i="1"/>
  <c r="D12" i="1"/>
  <c r="D11" i="1"/>
  <c r="D10" i="1"/>
  <c r="H8" i="1" l="1"/>
  <c r="H14" i="1"/>
  <c r="H11" i="1"/>
  <c r="H13" i="1"/>
  <c r="H21" i="1"/>
  <c r="H23" i="1"/>
  <c r="H9" i="1"/>
  <c r="H12" i="1"/>
  <c r="H22" i="1"/>
  <c r="H16" i="1"/>
  <c r="H17" i="1"/>
  <c r="H10" i="1"/>
  <c r="H15" i="1"/>
  <c r="H25" i="1"/>
  <c r="H26" i="1"/>
  <c r="H24" i="1"/>
  <c r="H27" i="1" l="1"/>
  <c r="H28" i="1" s="1"/>
</calcChain>
</file>

<file path=xl/sharedStrings.xml><?xml version="1.0" encoding="utf-8"?>
<sst xmlns="http://schemas.openxmlformats.org/spreadsheetml/2006/main" count="61" uniqueCount="45">
  <si>
    <t>OIB</t>
  </si>
  <si>
    <t>IBAN</t>
  </si>
  <si>
    <t>PROPISANA VETERINARSKA USLUGA*</t>
  </si>
  <si>
    <t>Vrsta životinje</t>
  </si>
  <si>
    <t>uzorak</t>
  </si>
  <si>
    <t>Usluga ronjenja/najma plovila pri uzorkovanju školjkaša</t>
  </si>
  <si>
    <t>ukupno</t>
  </si>
  <si>
    <t>km</t>
  </si>
  <si>
    <t xml:space="preserve">HR  </t>
  </si>
  <si>
    <t>Uzorkovanje školjkaša prema Planu …</t>
  </si>
  <si>
    <t>Uzorkovanje po DPMR - objekti</t>
  </si>
  <si>
    <t>Troškovi prijevoza prema specifikaciji u privitku</t>
  </si>
  <si>
    <t>Troškovi dostave prema specifikaciji u privitku (UKUPAN IZNOS)</t>
  </si>
  <si>
    <t>Uzimanje seta obrisaka trupova na liniji klanja - GOVEDO</t>
  </si>
  <si>
    <t>Uzimanje seta obrisaka trupova na liniji klanja - SVINJA</t>
  </si>
  <si>
    <t>Uzimanje seta obrisaka trupova na liniji klanja - OVCA</t>
  </si>
  <si>
    <t>set uzoraka</t>
  </si>
  <si>
    <t>Uzimanje seta obrisaka trupova na liniji klanja - KOZA</t>
  </si>
  <si>
    <t>Uzimanje uzoraka kože vratova brojlera - PERAD</t>
  </si>
  <si>
    <t>Uzimanje uzoraka kože vratova tovnih purana - PERAD</t>
  </si>
  <si>
    <t>set 15 vratova</t>
  </si>
  <si>
    <t xml:space="preserve">Troškovi cestarine/mostarine/trajekt…. </t>
  </si>
  <si>
    <t>Uzimanje seta obrisaka trupova na liniji klanja - KOPITARI</t>
  </si>
  <si>
    <t>Uzorkovanje po DPMR - farma</t>
  </si>
  <si>
    <t>Uzorkovanje po DPMR - farma - uzgajalište riba</t>
  </si>
  <si>
    <t>nadnevak</t>
  </si>
  <si>
    <t>Program Salmoneloza svinja - uzorak "cekuma"</t>
  </si>
  <si>
    <t>Broj 
životinja/
usluga</t>
  </si>
  <si>
    <t>Naziv i adresa OVLAŠTENE VETERINARSKE ORGANIZACIJE</t>
  </si>
  <si>
    <t>Jedinična cijena u EUR</t>
  </si>
  <si>
    <t>UKUPNO: u stupac "E"</t>
  </si>
  <si>
    <t>Jedinična cijena u kunama 
BEZ PDV-a</t>
  </si>
  <si>
    <t>Program Salmoneloza goveda  - uzorak "cekuma"</t>
  </si>
  <si>
    <r>
      <t xml:space="preserve">Specifikacija računa za propisana uzorkovanja za mjesec </t>
    </r>
    <r>
      <rPr>
        <b/>
        <i/>
        <sz val="16"/>
        <color indexed="60"/>
        <rFont val="Calibri"/>
        <family val="2"/>
        <charset val="238"/>
      </rPr>
      <t>___________ 20____.</t>
    </r>
    <r>
      <rPr>
        <b/>
        <sz val="14"/>
        <rFont val="Calibri"/>
        <family val="2"/>
        <charset val="238"/>
      </rPr>
      <t>godine</t>
    </r>
  </si>
  <si>
    <t>Uzorkovanja propisana člankom 30. Pravilnika o pristojbama i naknadama za financiranje provedbe službenih kontrola i drugih službenih aktivnosti</t>
  </si>
  <si>
    <t>Nacionalni program kontrole salmoneloze - službena kontrola</t>
  </si>
  <si>
    <t xml:space="preserve">Nacionalni program kontrole salmoneloze - u slučaju sumnje - službena kontrola </t>
  </si>
  <si>
    <r>
      <t xml:space="preserve">UKUPAN IZNOS  u </t>
    </r>
    <r>
      <rPr>
        <b/>
        <sz val="10"/>
        <color rgb="FFFF0000"/>
        <rFont val="Calibri"/>
        <family val="2"/>
        <charset val="238"/>
      </rPr>
      <t>EUR</t>
    </r>
    <r>
      <rPr>
        <b/>
        <sz val="10"/>
        <rFont val="Calibri"/>
        <family val="2"/>
        <charset val="238"/>
      </rPr>
      <t xml:space="preserve"> </t>
    </r>
    <r>
      <rPr>
        <b/>
        <sz val="10"/>
        <color rgb="FFFF0000"/>
        <rFont val="Calibri"/>
        <family val="2"/>
        <charset val="238"/>
      </rPr>
      <t>BEZ PDV</t>
    </r>
    <r>
      <rPr>
        <b/>
        <sz val="10"/>
        <color rgb="FFC00000"/>
        <rFont val="Calibri"/>
        <family val="2"/>
        <charset val="238"/>
      </rPr>
      <t>-a</t>
    </r>
  </si>
  <si>
    <t>UKUPAN IZNOS U KN  BEZ PDV-a</t>
  </si>
  <si>
    <r>
      <t xml:space="preserve">UKUPAN IZNOS
 </t>
    </r>
    <r>
      <rPr>
        <b/>
        <sz val="10"/>
        <color rgb="FFFF0000"/>
        <rFont val="Calibri"/>
        <family val="2"/>
        <charset val="238"/>
      </rPr>
      <t xml:space="preserve"> s PDV-om EUR</t>
    </r>
  </si>
  <si>
    <t xml:space="preserve">UKUPAN IZNOS RAČUNA S PDV-om U EURIMA </t>
  </si>
  <si>
    <r>
      <rPr>
        <b/>
        <sz val="14"/>
        <rFont val="Calibri"/>
        <family val="2"/>
        <charset val="238"/>
      </rPr>
      <t>UKUPAN IZNOS RAČUNA  S PDV-om U KUNAMA</t>
    </r>
    <r>
      <rPr>
        <b/>
        <sz val="12"/>
        <rFont val="Calibri"/>
        <family val="2"/>
        <charset val="238"/>
      </rPr>
      <t xml:space="preserve"> </t>
    </r>
    <r>
      <rPr>
        <b/>
        <sz val="8"/>
        <rFont val="Calibri"/>
        <family val="2"/>
        <charset val="238"/>
      </rPr>
      <t>(1€ = 7,53450 kn)</t>
    </r>
  </si>
  <si>
    <t>U_____________________________________,  ________________ 20____. godine</t>
  </si>
  <si>
    <r>
      <rPr>
        <sz val="10"/>
        <rFont val="Calibri"/>
        <family val="2"/>
        <charset val="238"/>
      </rPr>
      <t>Potpis i pečat odgovorne osobe:</t>
    </r>
    <r>
      <rPr>
        <sz val="11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 xml:space="preserve">Ime i prezime  
                    </t>
    </r>
  </si>
  <si>
    <r>
      <rPr>
        <sz val="10"/>
        <rFont val="Calibri"/>
        <family val="2"/>
        <charset val="238"/>
      </rPr>
      <t>Potpis i pečat veterinarskog inspektora:</t>
    </r>
    <r>
      <rPr>
        <sz val="11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 xml:space="preserve"> Ime i prezime  
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</si>
</sst>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kn&quot;"/>
    <numFmt numFmtId="165" formatCode="[$-F800]dddd\,\ mmmm\ dd\,\ yyyy"/>
    <numFmt numFmtId="166" formatCode="#,##0.00\ [$€-1]"/>
    <numFmt numFmtId="167" formatCode="#,##0.00\ [$kn-41A]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9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8"/>
      <name val="Calibri"/>
      <family val="2"/>
      <charset val="238"/>
    </font>
    <font>
      <b/>
      <sz val="9"/>
      <name val="Calibri"/>
      <family val="2"/>
      <charset val="238"/>
    </font>
    <font>
      <b/>
      <i/>
      <sz val="14"/>
      <name val="Calibri"/>
      <family val="2"/>
      <charset val="238"/>
    </font>
    <font>
      <b/>
      <i/>
      <sz val="16"/>
      <color indexed="60"/>
      <name val="Calibri"/>
      <family val="2"/>
      <charset val="238"/>
    </font>
    <font>
      <i/>
      <sz val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i/>
      <sz val="13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2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i/>
      <sz val="13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double">
        <color rgb="FF000000"/>
      </bottom>
      <diagonal/>
    </border>
    <border>
      <left/>
      <right style="medium">
        <color auto="1"/>
      </right>
      <top style="medium">
        <color auto="1"/>
      </top>
      <bottom style="double">
        <color rgb="FF000000"/>
      </bottom>
      <diagonal/>
    </border>
    <border>
      <left/>
      <right/>
      <top style="medium">
        <color auto="1"/>
      </top>
      <bottom style="double">
        <color rgb="FF000000"/>
      </bottom>
      <diagonal/>
    </border>
    <border>
      <left style="medium">
        <color auto="1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medium">
        <color auto="1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medium">
        <color auto="1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auto="1"/>
      </left>
      <right/>
      <top style="double">
        <color rgb="FF000000"/>
      </top>
      <bottom style="double">
        <color rgb="FF000000"/>
      </bottom>
      <diagonal/>
    </border>
    <border>
      <left/>
      <right style="medium">
        <color auto="1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medium">
        <color auto="1"/>
      </left>
      <right style="double">
        <color rgb="FF000000"/>
      </right>
      <top style="double">
        <color rgb="FF000000"/>
      </top>
      <bottom style="double">
        <color auto="1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auto="1"/>
      </bottom>
      <diagonal/>
    </border>
    <border>
      <left style="double">
        <color rgb="FF000000"/>
      </left>
      <right/>
      <top style="double">
        <color rgb="FF000000"/>
      </top>
      <bottom style="double">
        <color auto="1"/>
      </bottom>
      <diagonal/>
    </border>
    <border>
      <left style="double">
        <color rgb="FF000000"/>
      </left>
      <right style="medium">
        <color auto="1"/>
      </right>
      <top style="double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4" fillId="2" borderId="21" xfId="0" applyNumberFormat="1" applyFont="1" applyFill="1" applyBorder="1" applyAlignment="1" applyProtection="1">
      <alignment horizontal="center" vertical="center" wrapText="1"/>
    </xf>
    <xf numFmtId="0" fontId="9" fillId="2" borderId="21" xfId="0" applyNumberFormat="1" applyFont="1" applyFill="1" applyBorder="1" applyAlignment="1" applyProtection="1">
      <alignment horizontal="center" vertical="center" wrapText="1"/>
    </xf>
    <xf numFmtId="0" fontId="4" fillId="2" borderId="22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14" fillId="0" borderId="0" xfId="0" applyFont="1"/>
    <xf numFmtId="0" fontId="0" fillId="0" borderId="0" xfId="0" applyFill="1"/>
    <xf numFmtId="0" fontId="4" fillId="0" borderId="23" xfId="0" applyNumberFormat="1" applyFont="1" applyFill="1" applyBorder="1" applyAlignment="1" applyProtection="1">
      <alignment horizontal="center" vertical="center" wrapText="1"/>
    </xf>
    <xf numFmtId="0" fontId="17" fillId="0" borderId="0" xfId="0" applyFont="1"/>
    <xf numFmtId="0" fontId="18" fillId="0" borderId="0" xfId="0" applyFont="1" applyFill="1"/>
    <xf numFmtId="0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3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Alignment="1">
      <alignment horizontal="center"/>
    </xf>
    <xf numFmtId="0" fontId="6" fillId="4" borderId="24" xfId="0" applyNumberFormat="1" applyFont="1" applyFill="1" applyBorder="1" applyAlignment="1" applyProtection="1">
      <alignment horizontal="center" vertical="center" wrapText="1"/>
    </xf>
    <xf numFmtId="166" fontId="16" fillId="4" borderId="31" xfId="0" applyNumberFormat="1" applyFont="1" applyFill="1" applyBorder="1" applyAlignment="1" applyProtection="1">
      <alignment vertical="center" wrapText="1"/>
    </xf>
    <xf numFmtId="0" fontId="10" fillId="0" borderId="21" xfId="0" applyNumberFormat="1" applyFont="1" applyFill="1" applyBorder="1" applyAlignment="1" applyProtection="1">
      <alignment horizontal="center" vertical="center" wrapText="1"/>
    </xf>
    <xf numFmtId="166" fontId="2" fillId="4" borderId="28" xfId="0" applyNumberFormat="1" applyFont="1" applyFill="1" applyBorder="1" applyAlignment="1" applyProtection="1">
      <alignment horizontal="right" vertical="center" wrapText="1"/>
    </xf>
    <xf numFmtId="3" fontId="7" fillId="4" borderId="28" xfId="0" applyNumberFormat="1" applyFont="1" applyFill="1" applyBorder="1" applyAlignment="1" applyProtection="1">
      <alignment horizontal="center" vertical="center" wrapText="1"/>
    </xf>
    <xf numFmtId="0" fontId="4" fillId="4" borderId="29" xfId="0" applyNumberFormat="1" applyFont="1" applyFill="1" applyBorder="1" applyAlignment="1" applyProtection="1">
      <alignment horizontal="left" vertical="center" wrapText="1" indent="1"/>
    </xf>
    <xf numFmtId="0" fontId="4" fillId="4" borderId="30" xfId="0" applyNumberFormat="1" applyFont="1" applyFill="1" applyBorder="1" applyAlignment="1" applyProtection="1">
      <alignment horizontal="left" vertical="center" wrapText="1" indent="1"/>
    </xf>
    <xf numFmtId="0" fontId="3" fillId="0" borderId="20" xfId="0" applyNumberFormat="1" applyFont="1" applyFill="1" applyBorder="1" applyAlignment="1" applyProtection="1">
      <alignment horizontal="center" vertical="center" wrapText="1"/>
    </xf>
    <xf numFmtId="164" fontId="6" fillId="4" borderId="28" xfId="0" applyNumberFormat="1" applyFont="1" applyFill="1" applyBorder="1" applyAlignment="1" applyProtection="1">
      <alignment horizontal="right" vertical="center" wrapText="1"/>
    </xf>
    <xf numFmtId="164" fontId="2" fillId="5" borderId="28" xfId="0" applyNumberFormat="1" applyFont="1" applyFill="1" applyBorder="1" applyAlignment="1" applyProtection="1">
      <alignment horizontal="right" vertical="center" wrapText="1"/>
    </xf>
    <xf numFmtId="3" fontId="9" fillId="4" borderId="28" xfId="0" applyNumberFormat="1" applyFont="1" applyFill="1" applyBorder="1" applyAlignment="1" applyProtection="1">
      <alignment horizontal="center" vertical="center" wrapText="1"/>
    </xf>
    <xf numFmtId="0" fontId="4" fillId="4" borderId="27" xfId="0" applyNumberFormat="1" applyFont="1" applyFill="1" applyBorder="1" applyAlignment="1" applyProtection="1">
      <alignment horizontal="left" vertical="center" wrapText="1" indent="1"/>
    </xf>
    <xf numFmtId="0" fontId="18" fillId="4" borderId="29" xfId="0" applyFont="1" applyFill="1" applyBorder="1" applyAlignment="1">
      <alignment horizontal="left" vertical="center" wrapText="1" indent="1"/>
    </xf>
    <xf numFmtId="166" fontId="13" fillId="4" borderId="25" xfId="0" applyNumberFormat="1" applyFont="1" applyFill="1" applyBorder="1" applyAlignment="1" applyProtection="1">
      <alignment horizontal="right" vertical="center" wrapText="1"/>
    </xf>
    <xf numFmtId="167" fontId="10" fillId="4" borderId="28" xfId="0" applyNumberFormat="1" applyFont="1" applyFill="1" applyBorder="1" applyAlignment="1" applyProtection="1">
      <alignment horizontal="right" vertical="center" wrapText="1"/>
    </xf>
    <xf numFmtId="166" fontId="3" fillId="4" borderId="26" xfId="0" applyNumberFormat="1" applyFont="1" applyFill="1" applyBorder="1" applyAlignment="1" applyProtection="1">
      <alignment horizontal="right" vertical="center" wrapText="1"/>
    </xf>
    <xf numFmtId="164" fontId="24" fillId="4" borderId="31" xfId="0" applyNumberFormat="1" applyFont="1" applyFill="1" applyBorder="1" applyAlignment="1" applyProtection="1">
      <alignment vertical="center" wrapText="1"/>
    </xf>
    <xf numFmtId="166" fontId="2" fillId="0" borderId="28" xfId="0" applyNumberFormat="1" applyFont="1" applyFill="1" applyBorder="1" applyAlignment="1" applyProtection="1">
      <alignment horizontal="right" vertical="center" wrapText="1"/>
    </xf>
    <xf numFmtId="164" fontId="6" fillId="0" borderId="28" xfId="0" applyNumberFormat="1" applyFont="1" applyFill="1" applyBorder="1" applyAlignment="1" applyProtection="1">
      <alignment horizontal="right" vertical="center" wrapText="1"/>
    </xf>
    <xf numFmtId="0" fontId="8" fillId="2" borderId="32" xfId="0" applyNumberFormat="1" applyFont="1" applyFill="1" applyBorder="1" applyAlignment="1" applyProtection="1">
      <alignment horizontal="center" vertical="center" wrapText="1" shrinkToFit="1"/>
    </xf>
    <xf numFmtId="0" fontId="8" fillId="2" borderId="34" xfId="0" applyNumberFormat="1" applyFont="1" applyFill="1" applyBorder="1" applyAlignment="1" applyProtection="1">
      <alignment horizontal="center" vertical="center" wrapText="1" shrinkToFit="1"/>
    </xf>
    <xf numFmtId="0" fontId="8" fillId="2" borderId="33" xfId="0" applyNumberFormat="1" applyFont="1" applyFill="1" applyBorder="1" applyAlignment="1" applyProtection="1">
      <alignment horizontal="center" vertical="center" wrapText="1" shrinkToFit="1"/>
    </xf>
    <xf numFmtId="0" fontId="7" fillId="2" borderId="32" xfId="0" applyNumberFormat="1" applyFont="1" applyFill="1" applyBorder="1" applyAlignment="1" applyProtection="1">
      <alignment horizontal="center" vertical="center" wrapText="1"/>
    </xf>
    <xf numFmtId="0" fontId="7" fillId="2" borderId="34" xfId="0" applyNumberFormat="1" applyFont="1" applyFill="1" applyBorder="1" applyAlignment="1" applyProtection="1">
      <alignment horizontal="center" vertical="center" wrapText="1"/>
    </xf>
    <xf numFmtId="165" fontId="19" fillId="2" borderId="6" xfId="0" applyNumberFormat="1" applyFont="1" applyFill="1" applyBorder="1" applyAlignment="1" applyProtection="1">
      <alignment horizontal="center" vertical="center"/>
    </xf>
    <xf numFmtId="165" fontId="19" fillId="2" borderId="8" xfId="0" applyNumberFormat="1" applyFont="1" applyFill="1" applyBorder="1" applyAlignment="1" applyProtection="1">
      <alignment horizontal="center" vertical="center"/>
    </xf>
    <xf numFmtId="165" fontId="19" fillId="2" borderId="7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1" fontId="11" fillId="3" borderId="12" xfId="0" applyNumberFormat="1" applyFont="1" applyFill="1" applyBorder="1" applyAlignment="1" applyProtection="1">
      <alignment horizontal="center" vertical="center" wrapText="1"/>
    </xf>
    <xf numFmtId="1" fontId="11" fillId="3" borderId="11" xfId="0" applyNumberFormat="1" applyFont="1" applyFill="1" applyBorder="1" applyAlignment="1" applyProtection="1">
      <alignment horizontal="center" vertical="center" wrapText="1"/>
    </xf>
    <xf numFmtId="1" fontId="11" fillId="3" borderId="10" xfId="0" applyNumberFormat="1" applyFont="1" applyFill="1" applyBorder="1" applyAlignment="1" applyProtection="1">
      <alignment horizontal="center" vertical="center" wrapText="1"/>
    </xf>
    <xf numFmtId="0" fontId="11" fillId="3" borderId="14" xfId="0" applyNumberFormat="1" applyFont="1" applyFill="1" applyBorder="1" applyAlignment="1" applyProtection="1">
      <alignment horizontal="center" vertical="center" wrapText="1"/>
    </xf>
    <xf numFmtId="0" fontId="11" fillId="3" borderId="16" xfId="0" applyNumberFormat="1" applyFont="1" applyFill="1" applyBorder="1" applyAlignment="1" applyProtection="1">
      <alignment horizontal="center" vertical="center" wrapText="1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5" fillId="2" borderId="17" xfId="0" applyNumberFormat="1" applyFont="1" applyFill="1" applyBorder="1" applyAlignment="1" applyProtection="1">
      <alignment horizontal="center" vertical="center" wrapText="1"/>
    </xf>
    <xf numFmtId="0" fontId="5" fillId="2" borderId="19" xfId="0" applyNumberFormat="1" applyFont="1" applyFill="1" applyBorder="1" applyAlignment="1" applyProtection="1">
      <alignment horizontal="center" vertical="center" wrapText="1"/>
    </xf>
    <xf numFmtId="0" fontId="5" fillId="2" borderId="18" xfId="0" applyNumberFormat="1" applyFont="1" applyFill="1" applyBorder="1" applyAlignment="1" applyProtection="1">
      <alignment horizontal="center" vertical="center" wrapText="1"/>
    </xf>
    <xf numFmtId="0" fontId="22" fillId="4" borderId="32" xfId="0" applyNumberFormat="1" applyFont="1" applyFill="1" applyBorder="1" applyAlignment="1" applyProtection="1">
      <alignment horizontal="right" vertical="center" wrapText="1" indent="1"/>
    </xf>
    <xf numFmtId="0" fontId="15" fillId="4" borderId="34" xfId="0" applyNumberFormat="1" applyFont="1" applyFill="1" applyBorder="1" applyAlignment="1" applyProtection="1">
      <alignment horizontal="right" vertical="center" wrapText="1" indent="1"/>
    </xf>
    <xf numFmtId="0" fontId="15" fillId="4" borderId="33" xfId="0" applyNumberFormat="1" applyFont="1" applyFill="1" applyBorder="1" applyAlignment="1" applyProtection="1">
      <alignment horizontal="right" vertical="center" wrapText="1" indent="1"/>
    </xf>
    <xf numFmtId="0" fontId="3" fillId="4" borderId="32" xfId="0" applyNumberFormat="1" applyFont="1" applyFill="1" applyBorder="1" applyAlignment="1" applyProtection="1">
      <alignment horizontal="right" vertical="center" wrapText="1" inden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tabSelected="1" zoomScaleNormal="100" workbookViewId="0">
      <pane ySplit="7" topLeftCell="A18" activePane="bottomLeft" state="frozen"/>
      <selection pane="bottomLeft" activeCell="O21" sqref="O21"/>
    </sheetView>
  </sheetViews>
  <sheetFormatPr defaultRowHeight="15" x14ac:dyDescent="0.25"/>
  <cols>
    <col min="1" max="1" width="59.28515625" style="9" customWidth="1"/>
    <col min="2" max="2" width="13" style="12" customWidth="1"/>
    <col min="3" max="3" width="10.85546875" customWidth="1"/>
    <col min="4" max="4" width="9.85546875" customWidth="1"/>
    <col min="5" max="5" width="11.7109375" customWidth="1"/>
    <col min="6" max="6" width="16.42578125" customWidth="1"/>
    <col min="7" max="7" width="11.85546875" customWidth="1"/>
    <col min="8" max="8" width="21.28515625" style="6" customWidth="1"/>
  </cols>
  <sheetData>
    <row r="1" spans="1:8" ht="15.75" thickBot="1" x14ac:dyDescent="0.3"/>
    <row r="2" spans="1:8" ht="20.25" customHeight="1" thickBot="1" x14ac:dyDescent="0.3">
      <c r="A2" s="42" t="s">
        <v>34</v>
      </c>
      <c r="B2" s="43"/>
      <c r="C2" s="43"/>
      <c r="D2" s="43"/>
      <c r="E2" s="43"/>
      <c r="F2" s="43"/>
      <c r="G2" s="43"/>
      <c r="H2" s="44"/>
    </row>
    <row r="3" spans="1:8" ht="39.75" customHeight="1" thickTop="1" x14ac:dyDescent="0.25">
      <c r="A3" s="40" t="s">
        <v>28</v>
      </c>
      <c r="B3" s="41"/>
      <c r="C3" s="37" t="s">
        <v>25</v>
      </c>
      <c r="D3" s="38"/>
      <c r="E3" s="38"/>
      <c r="F3" s="38"/>
      <c r="G3" s="38"/>
      <c r="H3" s="39"/>
    </row>
    <row r="4" spans="1:8" ht="21.75" customHeight="1" x14ac:dyDescent="0.25">
      <c r="A4" s="10" t="s">
        <v>0</v>
      </c>
      <c r="B4" s="45"/>
      <c r="C4" s="46"/>
      <c r="D4" s="46"/>
      <c r="E4" s="46"/>
      <c r="F4" s="46"/>
      <c r="G4" s="46"/>
      <c r="H4" s="47"/>
    </row>
    <row r="5" spans="1:8" ht="21.75" customHeight="1" thickBot="1" x14ac:dyDescent="0.3">
      <c r="A5" s="11" t="s">
        <v>1</v>
      </c>
      <c r="B5" s="48" t="s">
        <v>8</v>
      </c>
      <c r="C5" s="49"/>
      <c r="D5" s="49"/>
      <c r="E5" s="49"/>
      <c r="F5" s="49"/>
      <c r="G5" s="49"/>
      <c r="H5" s="50"/>
    </row>
    <row r="6" spans="1:8" ht="25.9" customHeight="1" thickTop="1" thickBot="1" x14ac:dyDescent="0.3">
      <c r="A6" s="51" t="s">
        <v>33</v>
      </c>
      <c r="B6" s="52"/>
      <c r="C6" s="52"/>
      <c r="D6" s="52"/>
      <c r="E6" s="52"/>
      <c r="F6" s="52"/>
      <c r="G6" s="52"/>
      <c r="H6" s="53"/>
    </row>
    <row r="7" spans="1:8" ht="48.75" customHeight="1" thickTop="1" thickBot="1" x14ac:dyDescent="0.3">
      <c r="A7" s="20" t="s">
        <v>2</v>
      </c>
      <c r="B7" s="1" t="s">
        <v>3</v>
      </c>
      <c r="C7" s="4" t="s">
        <v>27</v>
      </c>
      <c r="D7" s="15" t="s">
        <v>29</v>
      </c>
      <c r="E7" s="2" t="s">
        <v>31</v>
      </c>
      <c r="F7" s="3" t="s">
        <v>37</v>
      </c>
      <c r="G7" s="3" t="s">
        <v>38</v>
      </c>
      <c r="H7" s="7" t="s">
        <v>39</v>
      </c>
    </row>
    <row r="8" spans="1:8" ht="20.25" customHeight="1" thickTop="1" x14ac:dyDescent="0.25">
      <c r="A8" s="24" t="s">
        <v>26</v>
      </c>
      <c r="B8" s="13" t="s">
        <v>4</v>
      </c>
      <c r="C8" s="17"/>
      <c r="D8" s="30">
        <v>39.82</v>
      </c>
      <c r="E8" s="21">
        <v>300</v>
      </c>
      <c r="F8" s="26">
        <f>C8*D8</f>
        <v>0</v>
      </c>
      <c r="G8" s="27">
        <f>F8*7.5345</f>
        <v>0</v>
      </c>
      <c r="H8" s="28">
        <f t="shared" ref="H8:H16" si="0">F8*1.25</f>
        <v>0</v>
      </c>
    </row>
    <row r="9" spans="1:8" ht="20.25" customHeight="1" x14ac:dyDescent="0.25">
      <c r="A9" s="24" t="s">
        <v>32</v>
      </c>
      <c r="B9" s="13" t="s">
        <v>4</v>
      </c>
      <c r="C9" s="17"/>
      <c r="D9" s="16">
        <v>50.43</v>
      </c>
      <c r="E9" s="21">
        <v>380</v>
      </c>
      <c r="F9" s="26">
        <f t="shared" ref="F9:F23" si="1">C9*D9</f>
        <v>0</v>
      </c>
      <c r="G9" s="27">
        <f t="shared" ref="G9:G26" si="2">F9*7.5345</f>
        <v>0</v>
      </c>
      <c r="H9" s="28">
        <f t="shared" si="0"/>
        <v>0</v>
      </c>
    </row>
    <row r="10" spans="1:8" ht="20.25" customHeight="1" x14ac:dyDescent="0.25">
      <c r="A10" s="25" t="s">
        <v>13</v>
      </c>
      <c r="B10" s="13" t="s">
        <v>16</v>
      </c>
      <c r="C10" s="17"/>
      <c r="D10" s="16">
        <f t="shared" ref="D10:D23" si="3">E10/7.5345</f>
        <v>11.945052757316343</v>
      </c>
      <c r="E10" s="21">
        <v>90</v>
      </c>
      <c r="F10" s="26">
        <f t="shared" si="1"/>
        <v>0</v>
      </c>
      <c r="G10" s="27">
        <f>F10*7.5345</f>
        <v>0</v>
      </c>
      <c r="H10" s="28">
        <f t="shared" si="0"/>
        <v>0</v>
      </c>
    </row>
    <row r="11" spans="1:8" ht="20.25" customHeight="1" x14ac:dyDescent="0.25">
      <c r="A11" s="25" t="s">
        <v>22</v>
      </c>
      <c r="B11" s="13" t="s">
        <v>16</v>
      </c>
      <c r="C11" s="17"/>
      <c r="D11" s="16">
        <f t="shared" si="3"/>
        <v>11.945052757316343</v>
      </c>
      <c r="E11" s="21">
        <v>90</v>
      </c>
      <c r="F11" s="26">
        <f t="shared" si="1"/>
        <v>0</v>
      </c>
      <c r="G11" s="27">
        <f t="shared" si="2"/>
        <v>0</v>
      </c>
      <c r="H11" s="28">
        <f t="shared" si="0"/>
        <v>0</v>
      </c>
    </row>
    <row r="12" spans="1:8" ht="20.25" customHeight="1" x14ac:dyDescent="0.25">
      <c r="A12" s="25" t="s">
        <v>14</v>
      </c>
      <c r="B12" s="13" t="s">
        <v>16</v>
      </c>
      <c r="C12" s="17"/>
      <c r="D12" s="16">
        <f t="shared" si="3"/>
        <v>9.2905965890238225</v>
      </c>
      <c r="E12" s="21">
        <v>70</v>
      </c>
      <c r="F12" s="26">
        <f t="shared" si="1"/>
        <v>0</v>
      </c>
      <c r="G12" s="27">
        <f t="shared" si="2"/>
        <v>0</v>
      </c>
      <c r="H12" s="28">
        <f t="shared" si="0"/>
        <v>0</v>
      </c>
    </row>
    <row r="13" spans="1:8" ht="20.25" customHeight="1" x14ac:dyDescent="0.25">
      <c r="A13" s="25" t="s">
        <v>15</v>
      </c>
      <c r="B13" s="13" t="s">
        <v>16</v>
      </c>
      <c r="C13" s="17"/>
      <c r="D13" s="16">
        <f t="shared" si="3"/>
        <v>9.2905965890238225</v>
      </c>
      <c r="E13" s="21">
        <v>70</v>
      </c>
      <c r="F13" s="26">
        <f t="shared" si="1"/>
        <v>0</v>
      </c>
      <c r="G13" s="27">
        <f t="shared" si="2"/>
        <v>0</v>
      </c>
      <c r="H13" s="28">
        <f t="shared" si="0"/>
        <v>0</v>
      </c>
    </row>
    <row r="14" spans="1:8" ht="20.25" customHeight="1" x14ac:dyDescent="0.25">
      <c r="A14" s="25" t="s">
        <v>17</v>
      </c>
      <c r="B14" s="13" t="s">
        <v>16</v>
      </c>
      <c r="C14" s="17"/>
      <c r="D14" s="16">
        <f t="shared" si="3"/>
        <v>9.2905965890238225</v>
      </c>
      <c r="E14" s="21">
        <v>70</v>
      </c>
      <c r="F14" s="26">
        <f t="shared" si="1"/>
        <v>0</v>
      </c>
      <c r="G14" s="27">
        <f t="shared" si="2"/>
        <v>0</v>
      </c>
      <c r="H14" s="28">
        <f t="shared" si="0"/>
        <v>0</v>
      </c>
    </row>
    <row r="15" spans="1:8" ht="20.25" customHeight="1" x14ac:dyDescent="0.25">
      <c r="A15" s="25" t="s">
        <v>18</v>
      </c>
      <c r="B15" s="13" t="s">
        <v>20</v>
      </c>
      <c r="C15" s="17"/>
      <c r="D15" s="16">
        <f t="shared" si="3"/>
        <v>23.226491472559559</v>
      </c>
      <c r="E15" s="21">
        <v>175</v>
      </c>
      <c r="F15" s="26">
        <f t="shared" si="1"/>
        <v>0</v>
      </c>
      <c r="G15" s="27">
        <f t="shared" si="2"/>
        <v>0</v>
      </c>
      <c r="H15" s="28">
        <f t="shared" si="0"/>
        <v>0</v>
      </c>
    </row>
    <row r="16" spans="1:8" ht="20.25" customHeight="1" x14ac:dyDescent="0.25">
      <c r="A16" s="25" t="s">
        <v>19</v>
      </c>
      <c r="B16" s="13" t="s">
        <v>20</v>
      </c>
      <c r="C16" s="17"/>
      <c r="D16" s="16">
        <f t="shared" si="3"/>
        <v>23.226491472559559</v>
      </c>
      <c r="E16" s="21">
        <v>175</v>
      </c>
      <c r="F16" s="26">
        <f t="shared" si="1"/>
        <v>0</v>
      </c>
      <c r="G16" s="27">
        <f t="shared" si="2"/>
        <v>0</v>
      </c>
      <c r="H16" s="28">
        <f t="shared" si="0"/>
        <v>0</v>
      </c>
    </row>
    <row r="17" spans="1:8" ht="20.25" customHeight="1" x14ac:dyDescent="0.25">
      <c r="A17" s="18" t="s">
        <v>9</v>
      </c>
      <c r="B17" s="13" t="s">
        <v>4</v>
      </c>
      <c r="C17" s="17"/>
      <c r="D17" s="16">
        <v>16.600000000000001</v>
      </c>
      <c r="E17" s="21">
        <v>125</v>
      </c>
      <c r="F17" s="26">
        <f t="shared" si="1"/>
        <v>0</v>
      </c>
      <c r="G17" s="27">
        <f t="shared" si="2"/>
        <v>0</v>
      </c>
      <c r="H17" s="28">
        <f t="shared" ref="H17:H26" si="4">F17*1.25</f>
        <v>0</v>
      </c>
    </row>
    <row r="18" spans="1:8" ht="20.25" customHeight="1" x14ac:dyDescent="0.25">
      <c r="A18" s="18" t="s">
        <v>5</v>
      </c>
      <c r="B18" s="13" t="s">
        <v>6</v>
      </c>
      <c r="C18" s="17"/>
      <c r="D18" s="16">
        <f t="shared" si="3"/>
        <v>0</v>
      </c>
      <c r="E18" s="21"/>
      <c r="F18" s="26">
        <f t="shared" si="1"/>
        <v>0</v>
      </c>
      <c r="G18" s="27">
        <f t="shared" si="2"/>
        <v>0</v>
      </c>
      <c r="H18" s="28">
        <f t="shared" si="4"/>
        <v>0</v>
      </c>
    </row>
    <row r="19" spans="1:8" ht="20.25" customHeight="1" x14ac:dyDescent="0.25">
      <c r="A19" s="18" t="s">
        <v>35</v>
      </c>
      <c r="B19" s="13" t="s">
        <v>16</v>
      </c>
      <c r="C19" s="17"/>
      <c r="D19" s="16">
        <v>56.41</v>
      </c>
      <c r="E19" s="31">
        <v>425</v>
      </c>
      <c r="F19" s="26">
        <f t="shared" si="1"/>
        <v>0</v>
      </c>
      <c r="G19" s="27">
        <f t="shared" si="2"/>
        <v>0</v>
      </c>
      <c r="H19" s="28">
        <f t="shared" si="4"/>
        <v>0</v>
      </c>
    </row>
    <row r="20" spans="1:8" ht="28.5" customHeight="1" x14ac:dyDescent="0.25">
      <c r="A20" s="18" t="s">
        <v>36</v>
      </c>
      <c r="B20" s="13" t="s">
        <v>16</v>
      </c>
      <c r="C20" s="17"/>
      <c r="D20" s="16">
        <f t="shared" si="3"/>
        <v>112.81438715243213</v>
      </c>
      <c r="E20" s="21">
        <v>850</v>
      </c>
      <c r="F20" s="26">
        <f t="shared" si="1"/>
        <v>0</v>
      </c>
      <c r="G20" s="27">
        <f t="shared" si="2"/>
        <v>0</v>
      </c>
      <c r="H20" s="28">
        <f t="shared" si="4"/>
        <v>0</v>
      </c>
    </row>
    <row r="21" spans="1:8" ht="20.25" customHeight="1" x14ac:dyDescent="0.25">
      <c r="A21" s="18" t="s">
        <v>10</v>
      </c>
      <c r="B21" s="13" t="s">
        <v>4</v>
      </c>
      <c r="C21" s="17"/>
      <c r="D21" s="16">
        <v>5.97</v>
      </c>
      <c r="E21" s="21">
        <v>45</v>
      </c>
      <c r="F21" s="26">
        <f t="shared" si="1"/>
        <v>0</v>
      </c>
      <c r="G21" s="27">
        <f t="shared" si="2"/>
        <v>0</v>
      </c>
      <c r="H21" s="28">
        <f t="shared" si="4"/>
        <v>0</v>
      </c>
    </row>
    <row r="22" spans="1:8" ht="20.25" customHeight="1" x14ac:dyDescent="0.25">
      <c r="A22" s="18" t="s">
        <v>23</v>
      </c>
      <c r="B22" s="13" t="s">
        <v>4</v>
      </c>
      <c r="C22" s="17"/>
      <c r="D22" s="16">
        <f t="shared" si="3"/>
        <v>11.281438715243214</v>
      </c>
      <c r="E22" s="21">
        <v>85</v>
      </c>
      <c r="F22" s="26">
        <f t="shared" si="1"/>
        <v>0</v>
      </c>
      <c r="G22" s="27">
        <f t="shared" si="2"/>
        <v>0</v>
      </c>
      <c r="H22" s="28">
        <f t="shared" si="4"/>
        <v>0</v>
      </c>
    </row>
    <row r="23" spans="1:8" ht="20.25" customHeight="1" x14ac:dyDescent="0.25">
      <c r="A23" s="18" t="s">
        <v>24</v>
      </c>
      <c r="B23" s="13" t="s">
        <v>4</v>
      </c>
      <c r="C23" s="17"/>
      <c r="D23" s="16">
        <f t="shared" si="3"/>
        <v>11.281438715243214</v>
      </c>
      <c r="E23" s="21">
        <v>85</v>
      </c>
      <c r="F23" s="26">
        <f t="shared" si="1"/>
        <v>0</v>
      </c>
      <c r="G23" s="27">
        <f t="shared" si="2"/>
        <v>0</v>
      </c>
      <c r="H23" s="28">
        <f t="shared" si="4"/>
        <v>0</v>
      </c>
    </row>
    <row r="24" spans="1:8" ht="26.25" customHeight="1" x14ac:dyDescent="0.25">
      <c r="A24" s="18" t="s">
        <v>21</v>
      </c>
      <c r="B24" s="13" t="s">
        <v>6</v>
      </c>
      <c r="C24" s="23" t="s">
        <v>30</v>
      </c>
      <c r="D24" s="16">
        <f t="shared" ref="D24:D26" si="5">E24/7.5345</f>
        <v>0</v>
      </c>
      <c r="E24" s="22"/>
      <c r="F24" s="26">
        <f>E24</f>
        <v>0</v>
      </c>
      <c r="G24" s="27">
        <f t="shared" si="2"/>
        <v>0</v>
      </c>
      <c r="H24" s="28">
        <f t="shared" si="4"/>
        <v>0</v>
      </c>
    </row>
    <row r="25" spans="1:8" ht="20.100000000000001" customHeight="1" x14ac:dyDescent="0.25">
      <c r="A25" s="18" t="s">
        <v>11</v>
      </c>
      <c r="B25" s="13" t="s">
        <v>7</v>
      </c>
      <c r="C25" s="17"/>
      <c r="D25" s="30">
        <v>0.4</v>
      </c>
      <c r="E25" s="31">
        <v>3</v>
      </c>
      <c r="F25" s="26">
        <f>C25*D25</f>
        <v>0</v>
      </c>
      <c r="G25" s="27">
        <f>F25*7.5345</f>
        <v>0</v>
      </c>
      <c r="H25" s="28">
        <f t="shared" si="4"/>
        <v>0</v>
      </c>
    </row>
    <row r="26" spans="1:8" ht="26.25" customHeight="1" thickBot="1" x14ac:dyDescent="0.3">
      <c r="A26" s="19" t="s">
        <v>12</v>
      </c>
      <c r="B26" s="13" t="s">
        <v>6</v>
      </c>
      <c r="C26" s="23" t="s">
        <v>30</v>
      </c>
      <c r="D26" s="16">
        <f t="shared" si="5"/>
        <v>0</v>
      </c>
      <c r="E26" s="22"/>
      <c r="F26" s="26">
        <f>E26</f>
        <v>0</v>
      </c>
      <c r="G26" s="27">
        <f t="shared" si="2"/>
        <v>0</v>
      </c>
      <c r="H26" s="28">
        <f t="shared" si="4"/>
        <v>0</v>
      </c>
    </row>
    <row r="27" spans="1:8" ht="26.25" customHeight="1" thickBot="1" x14ac:dyDescent="0.3">
      <c r="A27" s="54" t="s">
        <v>40</v>
      </c>
      <c r="B27" s="55"/>
      <c r="C27" s="55"/>
      <c r="D27" s="55"/>
      <c r="E27" s="55"/>
      <c r="F27" s="55"/>
      <c r="G27" s="56"/>
      <c r="H27" s="14">
        <f>SUM(H8:H26)</f>
        <v>0</v>
      </c>
    </row>
    <row r="28" spans="1:8" ht="25.5" customHeight="1" thickBot="1" x14ac:dyDescent="0.3">
      <c r="A28" s="57" t="s">
        <v>41</v>
      </c>
      <c r="B28" s="55"/>
      <c r="C28" s="55"/>
      <c r="D28" s="55"/>
      <c r="E28" s="55"/>
      <c r="F28" s="55"/>
      <c r="G28" s="56"/>
      <c r="H28" s="29">
        <f>H27*7.5345</f>
        <v>0</v>
      </c>
    </row>
    <row r="29" spans="1:8" ht="35.25" customHeight="1" thickBot="1" x14ac:dyDescent="0.3">
      <c r="A29" s="35" t="s">
        <v>42</v>
      </c>
      <c r="B29" s="36"/>
      <c r="C29" s="36"/>
      <c r="D29" s="36"/>
      <c r="E29" s="32" t="s">
        <v>43</v>
      </c>
      <c r="F29" s="33"/>
      <c r="G29" s="33"/>
      <c r="H29" s="34"/>
    </row>
    <row r="30" spans="1:8" ht="34.5" customHeight="1" thickBot="1" x14ac:dyDescent="0.3">
      <c r="A30" s="35" t="s">
        <v>42</v>
      </c>
      <c r="B30" s="36"/>
      <c r="C30" s="36"/>
      <c r="D30" s="36"/>
      <c r="E30" s="32" t="s">
        <v>44</v>
      </c>
      <c r="F30" s="33"/>
      <c r="G30" s="33"/>
      <c r="H30" s="34"/>
    </row>
    <row r="31" spans="1:8" ht="24.6" customHeight="1" x14ac:dyDescent="0.25"/>
    <row r="32" spans="1:8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spans="1:9" ht="20.100000000000001" customHeight="1" x14ac:dyDescent="0.25"/>
    <row r="50" spans="1:9" ht="20.100000000000001" customHeight="1" x14ac:dyDescent="0.25"/>
    <row r="51" spans="1:9" ht="20.100000000000001" customHeight="1" x14ac:dyDescent="0.25"/>
    <row r="52" spans="1:9" ht="28.9" customHeight="1" x14ac:dyDescent="0.25"/>
    <row r="53" spans="1:9" ht="20.100000000000001" customHeight="1" x14ac:dyDescent="0.25"/>
    <row r="54" spans="1:9" ht="20.100000000000001" customHeight="1" x14ac:dyDescent="0.25"/>
    <row r="55" spans="1:9" ht="29.45" customHeight="1" x14ac:dyDescent="0.25"/>
    <row r="56" spans="1:9" ht="20.100000000000001" customHeight="1" x14ac:dyDescent="0.25"/>
    <row r="57" spans="1:9" ht="21.75" customHeight="1" x14ac:dyDescent="0.25"/>
    <row r="58" spans="1:9" ht="21.75" customHeight="1" x14ac:dyDescent="0.25"/>
    <row r="59" spans="1:9" ht="21.75" customHeight="1" x14ac:dyDescent="0.25">
      <c r="I59" s="8"/>
    </row>
    <row r="60" spans="1:9" ht="21.75" customHeight="1" x14ac:dyDescent="0.25"/>
    <row r="61" spans="1:9" ht="21.75" customHeight="1" x14ac:dyDescent="0.25"/>
    <row r="62" spans="1:9" ht="20.100000000000001" customHeight="1" x14ac:dyDescent="0.25"/>
    <row r="63" spans="1:9" s="8" customFormat="1" ht="20.100000000000001" customHeight="1" x14ac:dyDescent="0.25">
      <c r="A63" s="9"/>
      <c r="B63" s="12"/>
      <c r="C63"/>
      <c r="D63"/>
      <c r="E63"/>
      <c r="F63"/>
      <c r="G63"/>
      <c r="H63" s="6"/>
      <c r="I63"/>
    </row>
    <row r="64" spans="1:9" ht="29.45" customHeight="1" x14ac:dyDescent="0.25"/>
    <row r="65" spans="1:9" ht="20.100000000000001" customHeight="1" x14ac:dyDescent="0.25"/>
    <row r="66" spans="1:9" ht="20.100000000000001" customHeight="1" x14ac:dyDescent="0.25"/>
    <row r="67" spans="1:9" ht="20.100000000000001" customHeight="1" x14ac:dyDescent="0.25"/>
    <row r="68" spans="1:9" ht="20.100000000000001" customHeight="1" x14ac:dyDescent="0.25">
      <c r="I68" s="8"/>
    </row>
    <row r="69" spans="1:9" ht="20.100000000000001" customHeight="1" x14ac:dyDescent="0.25"/>
    <row r="70" spans="1:9" ht="20.100000000000001" customHeight="1" x14ac:dyDescent="0.25"/>
    <row r="71" spans="1:9" ht="20.100000000000001" customHeight="1" x14ac:dyDescent="0.25"/>
    <row r="72" spans="1:9" s="8" customFormat="1" ht="20.100000000000001" customHeight="1" x14ac:dyDescent="0.25">
      <c r="A72" s="9"/>
      <c r="B72" s="12"/>
      <c r="C72"/>
      <c r="D72"/>
      <c r="E72"/>
      <c r="F72"/>
      <c r="G72"/>
      <c r="H72" s="6"/>
      <c r="I72"/>
    </row>
    <row r="73" spans="1:9" ht="34.15" customHeight="1" x14ac:dyDescent="0.25"/>
    <row r="74" spans="1:9" ht="47.45" customHeight="1" x14ac:dyDescent="0.25"/>
    <row r="75" spans="1:9" ht="20.100000000000001" customHeight="1" x14ac:dyDescent="0.25"/>
    <row r="76" spans="1:9" ht="20.100000000000001" customHeight="1" x14ac:dyDescent="0.25"/>
    <row r="77" spans="1:9" ht="20.100000000000001" customHeight="1" x14ac:dyDescent="0.25"/>
    <row r="78" spans="1:9" ht="20.100000000000001" customHeight="1" x14ac:dyDescent="0.25"/>
    <row r="79" spans="1:9" ht="20.100000000000001" customHeight="1" x14ac:dyDescent="0.25"/>
    <row r="80" spans="1:9" ht="20.100000000000001" customHeight="1" x14ac:dyDescent="0.25"/>
    <row r="81" spans="1:9" ht="20.100000000000001" customHeight="1" x14ac:dyDescent="0.25"/>
    <row r="82" spans="1:9" ht="20.100000000000001" customHeight="1" x14ac:dyDescent="0.25"/>
    <row r="83" spans="1:9" ht="20.100000000000001" customHeight="1" x14ac:dyDescent="0.25"/>
    <row r="84" spans="1:9" ht="20.100000000000001" customHeight="1" x14ac:dyDescent="0.25"/>
    <row r="85" spans="1:9" ht="20.100000000000001" customHeight="1" x14ac:dyDescent="0.25"/>
    <row r="86" spans="1:9" ht="20.100000000000001" customHeight="1" x14ac:dyDescent="0.25"/>
    <row r="87" spans="1:9" ht="20.100000000000001" customHeight="1" x14ac:dyDescent="0.25"/>
    <row r="88" spans="1:9" ht="20.100000000000001" customHeight="1" x14ac:dyDescent="0.25"/>
    <row r="89" spans="1:9" ht="20.100000000000001" customHeight="1" x14ac:dyDescent="0.25"/>
    <row r="90" spans="1:9" ht="20.100000000000001" customHeight="1" x14ac:dyDescent="0.25"/>
    <row r="91" spans="1:9" ht="39" customHeight="1" x14ac:dyDescent="0.25">
      <c r="I91" s="5"/>
    </row>
    <row r="92" spans="1:9" ht="20.100000000000001" customHeight="1" x14ac:dyDescent="0.25">
      <c r="I92" s="5"/>
    </row>
    <row r="93" spans="1:9" ht="20.100000000000001" customHeight="1" x14ac:dyDescent="0.25"/>
    <row r="94" spans="1:9" ht="20.100000000000001" customHeight="1" x14ac:dyDescent="0.25"/>
    <row r="95" spans="1:9" s="5" customFormat="1" ht="20.100000000000001" customHeight="1" x14ac:dyDescent="0.25">
      <c r="A95" s="9"/>
      <c r="B95" s="12"/>
      <c r="C95"/>
      <c r="D95"/>
      <c r="E95"/>
      <c r="F95"/>
      <c r="G95"/>
      <c r="H95" s="6"/>
      <c r="I95"/>
    </row>
    <row r="96" spans="1:9" s="5" customFormat="1" x14ac:dyDescent="0.25">
      <c r="A96" s="9"/>
      <c r="B96" s="12"/>
      <c r="C96"/>
      <c r="D96"/>
      <c r="E96"/>
      <c r="F96"/>
      <c r="G96"/>
      <c r="H96" s="6"/>
      <c r="I96"/>
    </row>
    <row r="97" ht="69" customHeight="1" x14ac:dyDescent="0.25"/>
  </sheetData>
  <mergeCells count="12">
    <mergeCell ref="E30:H30"/>
    <mergeCell ref="A30:D30"/>
    <mergeCell ref="C3:H3"/>
    <mergeCell ref="A3:B3"/>
    <mergeCell ref="A2:H2"/>
    <mergeCell ref="B4:H4"/>
    <mergeCell ref="B5:H5"/>
    <mergeCell ref="A6:H6"/>
    <mergeCell ref="A27:G27"/>
    <mergeCell ref="A29:D29"/>
    <mergeCell ref="E29:H29"/>
    <mergeCell ref="A28:G28"/>
  </mergeCells>
  <pageMargins left="0.25" right="0.25" top="0.75" bottom="0.75" header="0.3" footer="0.3"/>
  <pageSetup paperSize="9" scale="7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SPECIFIKACIJA UZORKOVANJA </vt:lpstr>
      <vt:lpstr>'SPECIFIKACIJA UZORKOVANJA '!Podrucje_ispisa</vt:lpstr>
      <vt:lpstr>ukupno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Vešligaj</dc:creator>
  <cp:lastModifiedBy>Vlatka Erman</cp:lastModifiedBy>
  <cp:lastPrinted>2023-09-06T11:42:38Z</cp:lastPrinted>
  <dcterms:created xsi:type="dcterms:W3CDTF">2020-05-13T12:47:33Z</dcterms:created>
  <dcterms:modified xsi:type="dcterms:W3CDTF">2023-10-06T13:02:02Z</dcterms:modified>
</cp:coreProperties>
</file>